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2035" windowHeight="1243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<sst xmlns="http://schemas.openxmlformats.org/spreadsheetml/2006/main" count="33" uniqueCount="30">
  <si>
    <t>Britannia Square Residents' Association</t>
  </si>
  <si>
    <t>Income</t>
  </si>
  <si>
    <t>Expenditure</t>
  </si>
  <si>
    <t>Totals</t>
  </si>
  <si>
    <t>Ian Terry</t>
  </si>
  <si>
    <t>Treasurer</t>
  </si>
  <si>
    <t>Life @ £30</t>
  </si>
  <si>
    <t>Annual @ £5</t>
  </si>
  <si>
    <t>Balance Sheet</t>
  </si>
  <si>
    <t>Spring Newsletter</t>
  </si>
  <si>
    <t>Subscriptions:</t>
  </si>
  <si>
    <t>Comments:</t>
  </si>
  <si>
    <t xml:space="preserve"> </t>
  </si>
  <si>
    <t>Autumn / AGM newsletter</t>
  </si>
  <si>
    <t>Bank Balance - 30 Sep 2013</t>
  </si>
  <si>
    <t>Summer Party donation to Foodbank</t>
  </si>
  <si>
    <t>Bank Balance at 30 Sep 2014</t>
  </si>
  <si>
    <t xml:space="preserve"> Summary Income &amp; Expenditure Account for 1 October 2013 - 30 September 2014</t>
  </si>
  <si>
    <t>AGM &amp; Carols Wine surplus</t>
  </si>
  <si>
    <t>Summer Party Raffle &amp; bran tub</t>
  </si>
  <si>
    <t>Income Deficit</t>
  </si>
  <si>
    <t>Our Summer Party raffle and bran tub raised £127 which we donated to the Worcester Foodbank.</t>
  </si>
  <si>
    <t>We have an ample stock of these booklets which we will use in our welcome pack for new residents.</t>
  </si>
  <si>
    <t>Origins of Britannia Square booklet x 200</t>
  </si>
  <si>
    <t>AGM costs</t>
  </si>
  <si>
    <t>Worcester Civic Society membership</t>
  </si>
  <si>
    <t>Christmas Carols Party costs</t>
  </si>
  <si>
    <t>Summer Party costs</t>
  </si>
  <si>
    <t>We end the year about £85 down on where we started due to our major expenditure on The Origins of Britannia Square booklet.</t>
  </si>
  <si>
    <t>Donations for Origins booklet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</si>
</sst>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dddd\,mmmm\,\ yyyy"/>
    <numFmt numFmtId="167" formatCode="dd\,mmm\,\ yyyy"/>
    <numFmt numFmtId="168" formatCode="d/mmm/yyyy"/>
    <numFmt numFmtId="169" formatCode="d\ mmm\ yyyy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8" fontId="3" fillId="0" borderId="11" xfId="0" applyNumberFormat="1" applyFont="1" applyBorder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41</xdr:row>
      <xdr:rowOff>85725</xdr:rowOff>
    </xdr:from>
    <xdr:to>
      <xdr:col>7</xdr:col>
      <xdr:colOff>2438400</xdr:colOff>
      <xdr:row>51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7181850"/>
          <a:ext cx="24098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.7109375" style="0" customWidth="1"/>
    <col min="2" max="2" width="26.00390625" style="0" customWidth="1"/>
    <col min="3" max="3" width="3.7109375" style="0" customWidth="1"/>
    <col min="4" max="4" width="14.57421875" style="0" bestFit="1" customWidth="1"/>
    <col min="5" max="5" width="7.57421875" style="0" bestFit="1" customWidth="1"/>
    <col min="6" max="6" width="10.28125" style="0" bestFit="1" customWidth="1"/>
    <col min="7" max="7" width="3.8515625" style="0" customWidth="1"/>
    <col min="8" max="8" width="36.57421875" style="0" bestFit="1" customWidth="1"/>
    <col min="9" max="9" width="10.7109375" style="0" bestFit="1" customWidth="1"/>
    <col min="10" max="10" width="62.8515625" style="0" bestFit="1" customWidth="1"/>
    <col min="11" max="11" width="56.7109375" style="0" bestFit="1" customWidth="1"/>
  </cols>
  <sheetData>
    <row r="1" spans="2:9" s="1" customFormat="1" ht="18">
      <c r="B1" s="17" t="s">
        <v>0</v>
      </c>
      <c r="C1" s="17"/>
      <c r="D1" s="17"/>
      <c r="E1" s="17"/>
      <c r="F1" s="17"/>
      <c r="G1" s="17"/>
      <c r="H1" s="17"/>
      <c r="I1" s="17"/>
    </row>
    <row r="3" spans="2:9" s="1" customFormat="1" ht="15.75">
      <c r="B3" s="16" t="s">
        <v>17</v>
      </c>
      <c r="C3" s="16"/>
      <c r="D3" s="16"/>
      <c r="E3" s="16"/>
      <c r="F3" s="16"/>
      <c r="G3" s="16"/>
      <c r="H3" s="16"/>
      <c r="I3" s="16"/>
    </row>
    <row r="5" spans="2:8" s="1" customFormat="1" ht="15.75">
      <c r="B5" s="1" t="s">
        <v>1</v>
      </c>
      <c r="H5" s="1" t="s">
        <v>2</v>
      </c>
    </row>
    <row r="6" ht="12.75">
      <c r="I6" s="2"/>
    </row>
    <row r="7" spans="2:10" ht="12.75">
      <c r="B7" s="9" t="s">
        <v>10</v>
      </c>
      <c r="C7">
        <v>3</v>
      </c>
      <c r="D7" s="9" t="s">
        <v>6</v>
      </c>
      <c r="E7" s="2">
        <f>C7*30</f>
        <v>90</v>
      </c>
      <c r="H7" s="9" t="s">
        <v>13</v>
      </c>
      <c r="I7" s="2">
        <v>26</v>
      </c>
      <c r="J7" s="9"/>
    </row>
    <row r="8" spans="3:11" ht="12.75">
      <c r="C8">
        <v>5</v>
      </c>
      <c r="D8" s="9" t="s">
        <v>7</v>
      </c>
      <c r="E8" s="2">
        <f>C8*5</f>
        <v>25</v>
      </c>
      <c r="F8" s="2"/>
      <c r="J8" s="9"/>
      <c r="K8" s="9"/>
    </row>
    <row r="9" spans="5:10" ht="12.75">
      <c r="E9" s="3">
        <f>SUM(E7:E8)</f>
        <v>115</v>
      </c>
      <c r="F9" s="3">
        <f>E9</f>
        <v>115</v>
      </c>
      <c r="H9" s="9" t="s">
        <v>24</v>
      </c>
      <c r="I9" s="2">
        <v>55.64</v>
      </c>
      <c r="J9" s="9"/>
    </row>
    <row r="10" spans="5:10" ht="12.75">
      <c r="E10" s="4"/>
      <c r="F10" s="2"/>
      <c r="J10" s="9"/>
    </row>
    <row r="11" spans="2:11" ht="12.75">
      <c r="B11" s="9" t="s">
        <v>18</v>
      </c>
      <c r="D11" s="9"/>
      <c r="F11" s="2">
        <v>71.25</v>
      </c>
      <c r="H11" s="9" t="s">
        <v>25</v>
      </c>
      <c r="I11" s="2">
        <v>10</v>
      </c>
      <c r="J11" s="9"/>
      <c r="K11" s="9"/>
    </row>
    <row r="12" spans="6:11" ht="12.75">
      <c r="F12" s="2"/>
      <c r="J12" s="9"/>
      <c r="K12" s="9"/>
    </row>
    <row r="13" spans="6:11" ht="12.75">
      <c r="F13" s="2"/>
      <c r="H13" s="9" t="s">
        <v>26</v>
      </c>
      <c r="I13" s="2">
        <v>11.79</v>
      </c>
      <c r="J13" s="9"/>
      <c r="K13" s="9"/>
    </row>
    <row r="14" spans="3:10" ht="12.75">
      <c r="C14" s="9"/>
      <c r="F14" s="2"/>
      <c r="J14" s="9"/>
    </row>
    <row r="15" spans="8:11" ht="12.75">
      <c r="H15" s="9" t="s">
        <v>9</v>
      </c>
      <c r="I15" s="2">
        <v>24</v>
      </c>
      <c r="J15" s="9"/>
      <c r="K15" s="9"/>
    </row>
    <row r="16" spans="8:11" ht="12.75">
      <c r="H16" s="9"/>
      <c r="I16" s="2"/>
      <c r="J16" s="9"/>
      <c r="K16" s="9"/>
    </row>
    <row r="17" spans="8:11" ht="12.75">
      <c r="H17" s="9" t="s">
        <v>27</v>
      </c>
      <c r="I17" s="2">
        <f>120*0.04</f>
        <v>4.8</v>
      </c>
      <c r="J17" s="9"/>
      <c r="K17" s="9"/>
    </row>
    <row r="18" spans="8:11" ht="12.75">
      <c r="H18" s="9"/>
      <c r="I18" s="2"/>
      <c r="J18" s="9"/>
      <c r="K18" s="9"/>
    </row>
    <row r="19" spans="2:11" ht="12.75">
      <c r="B19" s="9" t="s">
        <v>19</v>
      </c>
      <c r="C19" s="9"/>
      <c r="F19" s="2">
        <v>127</v>
      </c>
      <c r="H19" s="9" t="s">
        <v>15</v>
      </c>
      <c r="I19" s="2">
        <v>127</v>
      </c>
      <c r="K19" s="9"/>
    </row>
    <row r="20" spans="2:11" ht="12.75">
      <c r="B20" s="9"/>
      <c r="C20" s="9"/>
      <c r="F20" s="2"/>
      <c r="J20" s="9"/>
      <c r="K20" s="9"/>
    </row>
    <row r="21" spans="2:11" ht="12.75">
      <c r="B21" s="9" t="s">
        <v>29</v>
      </c>
      <c r="C21" s="9"/>
      <c r="F21" s="2">
        <v>43.2</v>
      </c>
      <c r="H21" s="9" t="s">
        <v>23</v>
      </c>
      <c r="I21" s="2">
        <v>182.5</v>
      </c>
      <c r="J21" s="9"/>
      <c r="K21" s="9"/>
    </row>
    <row r="22" spans="2:10" ht="12.75">
      <c r="B22" s="9"/>
      <c r="C22" s="9"/>
      <c r="F22" s="2"/>
      <c r="H22" s="9"/>
      <c r="I22" s="2"/>
      <c r="J22" s="9"/>
    </row>
    <row r="23" spans="2:9" ht="15.75">
      <c r="B23" s="1" t="s">
        <v>3</v>
      </c>
      <c r="C23" s="1"/>
      <c r="F23" s="6">
        <f>SUM(F6:F22)</f>
        <v>356.45</v>
      </c>
      <c r="I23" s="6">
        <f>SUBTOTAL(9,I7:I22)</f>
        <v>441.73</v>
      </c>
    </row>
    <row r="24" spans="6:9" ht="12.75">
      <c r="F24" s="5"/>
      <c r="I24" s="2"/>
    </row>
    <row r="25" spans="2:11" ht="15.75">
      <c r="B25" s="9" t="s">
        <v>20</v>
      </c>
      <c r="C25" s="9"/>
      <c r="F25" s="7">
        <f>F23-I23</f>
        <v>-85.28000000000003</v>
      </c>
      <c r="K25" s="2"/>
    </row>
    <row r="26" spans="2:9" ht="12.75">
      <c r="B26" s="13"/>
      <c r="C26" s="13"/>
      <c r="D26" s="13"/>
      <c r="E26" s="13"/>
      <c r="F26" s="13"/>
      <c r="G26" s="13"/>
      <c r="H26" s="13"/>
      <c r="I26" s="13"/>
    </row>
    <row r="28" spans="2:11" ht="15.75">
      <c r="B28" s="1" t="s">
        <v>8</v>
      </c>
      <c r="C28" s="1"/>
      <c r="D28" s="1"/>
      <c r="E28" s="1"/>
      <c r="F28" s="1"/>
      <c r="H28" s="1"/>
      <c r="I28" s="1"/>
      <c r="K28" s="2"/>
    </row>
    <row r="29" spans="10:11" ht="12.75">
      <c r="J29" s="12"/>
      <c r="K29" s="2"/>
    </row>
    <row r="30" spans="2:10" s="1" customFormat="1" ht="15.75">
      <c r="B30" s="9" t="s">
        <v>14</v>
      </c>
      <c r="C30" s="9"/>
      <c r="D30"/>
      <c r="E30"/>
      <c r="F30" s="2">
        <v>386.35</v>
      </c>
      <c r="H30" s="9" t="s">
        <v>16</v>
      </c>
      <c r="I30" s="11">
        <v>301.07</v>
      </c>
      <c r="J30" s="11"/>
    </row>
    <row r="31" spans="8:10" ht="12.75">
      <c r="H31" s="9"/>
      <c r="I31" s="2"/>
      <c r="J31" s="11"/>
    </row>
    <row r="32" spans="2:10" ht="12.75">
      <c r="B32" s="9" t="s">
        <v>20</v>
      </c>
      <c r="C32" s="9"/>
      <c r="F32" s="8">
        <f>F25</f>
        <v>-85.28000000000003</v>
      </c>
      <c r="H32" s="9"/>
      <c r="I32" s="2"/>
      <c r="J32" s="11"/>
    </row>
    <row r="33" spans="2:10" ht="12.75">
      <c r="B33" s="9"/>
      <c r="C33" s="9"/>
      <c r="F33" s="8"/>
      <c r="H33" s="9"/>
      <c r="I33" s="2"/>
      <c r="J33" s="11"/>
    </row>
    <row r="35" spans="2:12" ht="15.75">
      <c r="B35" s="1" t="s">
        <v>3</v>
      </c>
      <c r="C35" s="1"/>
      <c r="F35" s="6">
        <f>F30+F32</f>
        <v>301.07</v>
      </c>
      <c r="I35" s="6">
        <f>SUM(I30:I34)</f>
        <v>301.07</v>
      </c>
      <c r="J35" s="2"/>
      <c r="K35" s="2"/>
      <c r="L35" s="2"/>
    </row>
    <row r="36" ht="12.75">
      <c r="I36" s="2"/>
    </row>
    <row r="37" spans="2:6" ht="15.75">
      <c r="B37" s="1" t="s">
        <v>11</v>
      </c>
      <c r="F37" s="2"/>
    </row>
    <row r="38" s="9" customFormat="1" ht="15">
      <c r="B38" s="14" t="s">
        <v>28</v>
      </c>
    </row>
    <row r="39" s="9" customFormat="1" ht="15">
      <c r="B39" s="14" t="s">
        <v>22</v>
      </c>
    </row>
    <row r="40" s="9" customFormat="1" ht="15">
      <c r="B40" s="14" t="s">
        <v>21</v>
      </c>
    </row>
    <row r="41" ht="12.75">
      <c r="B41" s="9" t="s">
        <v>12</v>
      </c>
    </row>
    <row r="43" ht="12.75">
      <c r="B43" s="9" t="s">
        <v>12</v>
      </c>
    </row>
    <row r="47" ht="12.75">
      <c r="B47" s="10"/>
    </row>
    <row r="48" ht="12.75">
      <c r="D48" s="2"/>
    </row>
    <row r="49" ht="12.75">
      <c r="D49" s="2"/>
    </row>
    <row r="53" ht="12.75">
      <c r="H53" s="15" t="s">
        <v>4</v>
      </c>
    </row>
    <row r="54" ht="12.75">
      <c r="H54" s="15" t="s">
        <v>5</v>
      </c>
    </row>
  </sheetData>
  <sheetProtection/>
  <mergeCells count="2">
    <mergeCell ref="B3:I3"/>
    <mergeCell ref="B1:I1"/>
  </mergeCells>
  <printOptions/>
  <pageMargins left="0.11811023622047245" right="0.11811023622047245" top="0.1968503937007874" bottom="0.1968503937007874" header="0.1968503937007874" footer="0.196850393700787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Terry</dc:creator>
  <cp:keywords/>
  <dc:description/>
  <cp:lastModifiedBy>Ian Terry</cp:lastModifiedBy>
  <cp:lastPrinted>2014-10-30T17:48:20Z</cp:lastPrinted>
  <dcterms:created xsi:type="dcterms:W3CDTF">2010-11-07T15:26:47Z</dcterms:created>
  <dcterms:modified xsi:type="dcterms:W3CDTF">2015-06-16T22:23:40Z</dcterms:modified>
  <cp:category/>
  <cp:version/>
  <cp:contentType/>
  <cp:contentStatus/>
</cp:coreProperties>
</file>